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svr-dc1\usuarios\marlice.laux\Desktop\MEDIDORES\JÚLIO\"/>
    </mc:Choice>
  </mc:AlternateContent>
  <xr:revisionPtr revIDLastSave="0" documentId="13_ncr:1_{6E6E5761-1B1D-400D-9B9E-9F37958A603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oposta Comercial" sheetId="3" r:id="rId1"/>
    <sheet name="Informações - Proposta" sheetId="4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8" i="3" l="1"/>
  <c r="I8" i="3" l="1"/>
  <c r="K8" i="3" l="1"/>
  <c r="L8" i="3" s="1"/>
  <c r="N8" i="3"/>
  <c r="O8" i="3"/>
  <c r="N9" i="3" l="1"/>
  <c r="O9" i="3"/>
</calcChain>
</file>

<file path=xl/sharedStrings.xml><?xml version="1.0" encoding="utf-8"?>
<sst xmlns="http://schemas.openxmlformats.org/spreadsheetml/2006/main" count="77" uniqueCount="74">
  <si>
    <t xml:space="preserve">Descrição </t>
  </si>
  <si>
    <t>Valor unitário contemplando somente o ICMS do produto, PIS/COFINS.</t>
  </si>
  <si>
    <t>O produto terá antecipação da diferença de alíquota por substituição tributária?</t>
  </si>
  <si>
    <t>NCM (nomen-clatura comum do Mercosul) da mercadoria</t>
  </si>
  <si>
    <t>Marca do Produto/ Modelo</t>
  </si>
  <si>
    <r>
      <t xml:space="preserve">Valor unitário contemplando  o ICMS do produto, PIS/COFINS, </t>
    </r>
    <r>
      <rPr>
        <b/>
        <sz val="9"/>
        <color rgb="FFFF0000"/>
        <rFont val="Arial"/>
        <family val="2"/>
      </rPr>
      <t>e IPI.</t>
    </r>
  </si>
  <si>
    <t>Fator de Equalização</t>
  </si>
  <si>
    <t>Digitar o NCM</t>
  </si>
  <si>
    <t>Digitar Marca/Modelo</t>
  </si>
  <si>
    <t>Cód</t>
  </si>
  <si>
    <t>ITEM</t>
  </si>
  <si>
    <t>Valor unitário equalizado</t>
  </si>
  <si>
    <t>Nacional</t>
  </si>
  <si>
    <t>Importado</t>
  </si>
  <si>
    <t>CNPJ DE FATURAMENTO</t>
  </si>
  <si>
    <t>CONTATO COMERCIAL</t>
  </si>
  <si>
    <t>Enquadra-se no Simples Nacional?</t>
  </si>
  <si>
    <t>VALOR UNITÁRIO EQUALIZADO QUE DEVERÁ SER INSERIDO NA PLATAFORMA DE COMPRAS DO PREGÃO ELETRÔNICO</t>
  </si>
  <si>
    <t>IPI (%)</t>
  </si>
  <si>
    <t>PROPONENTE</t>
  </si>
  <si>
    <t>SIM</t>
  </si>
  <si>
    <t>NÃO</t>
  </si>
  <si>
    <t>ICMS (%)</t>
  </si>
  <si>
    <t>Estado onde o material será faturado</t>
  </si>
  <si>
    <t>Unidade</t>
  </si>
  <si>
    <t>Quantidade</t>
  </si>
  <si>
    <t>Valor total FINAL EQUALIZADO dos produtos contemplando o diferencial de aliquota (seja ST, seja ICMS), com todos os impostos inclusos, FRETE, inclusive IPI (se for o caso), e demais custos</t>
  </si>
  <si>
    <t xml:space="preserve">O Produto ofertado é Nacional? </t>
  </si>
  <si>
    <t xml:space="preserve">Valor total dos produtos a serem FATURADOS pelo fornecedor, com todos os impostos inclusos, FRETE, e também IPI e Substituição Tributária (se for o caso), e demais custos </t>
  </si>
  <si>
    <t>UN</t>
  </si>
  <si>
    <t>TRANSFORMADORES DE CORRENTE E TRANSFORMADORES DE POTÊNCIA</t>
  </si>
  <si>
    <t>OBJETO:</t>
  </si>
  <si>
    <t>PREGÃO ELETRÔNICO Nº.:</t>
  </si>
  <si>
    <t>EMPRESA LICITADORA:</t>
  </si>
  <si>
    <t>(Informar a razão social completa)</t>
  </si>
  <si>
    <t>(Digitar o CNPJ)</t>
  </si>
  <si>
    <t>(Nome do contato comercial)</t>
  </si>
  <si>
    <t>(E-mail comercial)</t>
  </si>
  <si>
    <t>(Telefone)</t>
  </si>
  <si>
    <t>NOTAS:</t>
  </si>
  <si>
    <t>TOTAIS:</t>
  </si>
  <si>
    <t>FORMULAÇÃO DE LANCES:          Para participação desta licitação a proponente deverá ofertar o lance pelo valor unitário equalizado do item (COLUNA L).</t>
  </si>
  <si>
    <t xml:space="preserve"> INFORMAÇÕES COMPLEMENTARES</t>
  </si>
  <si>
    <t>Razão social:</t>
  </si>
  <si>
    <t>CNPJ de Faturamento:</t>
  </si>
  <si>
    <t>Endereço:</t>
  </si>
  <si>
    <t>E-mail:</t>
  </si>
  <si>
    <t>Telefone:</t>
  </si>
  <si>
    <t>Contato do Vendedor (Nome, e-mail e telefone)</t>
  </si>
  <si>
    <t>A Empresa é optante pelo Simples Nacional?</t>
  </si>
  <si>
    <t>(    ) sim            (    ) não</t>
  </si>
  <si>
    <r>
      <t>Obs: Após o encerramento da fase de lances, o Licitante classificado como 1º colocado deverá encaminhar a PROPOSTA AJUSTADA conforme PLANILHA DETALHADA em EXCEL (parte do referido edital), prevendo os valores UNITÁRIOS e TOTAIS</t>
    </r>
    <r>
      <rPr>
        <b/>
        <sz val="11"/>
        <color rgb="FFFF0000"/>
        <rFont val="Arial"/>
        <family val="2"/>
      </rPr>
      <t>.</t>
    </r>
  </si>
  <si>
    <t>A pregoeira irá analisar quanto a aceitabilidade da proposta nos termos do edital e conforme proposta comercial enviada pela (s) proponente (s), contendo os valores unitários e valores totais devidamente discriminados.</t>
  </si>
  <si>
    <r>
      <t>1.</t>
    </r>
    <r>
      <rPr>
        <sz val="7"/>
        <rFont val="Times New Roman"/>
        <family val="1"/>
      </rPr>
      <t xml:space="preserve">   </t>
    </r>
    <r>
      <rPr>
        <b/>
        <u/>
        <sz val="10"/>
        <rFont val="Arial"/>
        <family val="2"/>
      </rPr>
      <t xml:space="preserve">ATENÇÃO </t>
    </r>
    <r>
      <rPr>
        <b/>
        <u/>
        <sz val="9"/>
        <rFont val="Arial"/>
        <family val="2"/>
      </rPr>
      <t>FORNECEDOR</t>
    </r>
    <r>
      <rPr>
        <b/>
        <u/>
        <sz val="10"/>
        <rFont val="Arial"/>
        <family val="2"/>
      </rPr>
      <t xml:space="preserve">: </t>
    </r>
  </si>
  <si>
    <r>
      <rPr>
        <sz val="9"/>
        <rFont val="Arial"/>
        <family val="2"/>
      </rPr>
      <t>c) </t>
    </r>
    <r>
      <rPr>
        <sz val="7"/>
        <rFont val="Times New Roman"/>
        <family val="1"/>
      </rPr>
      <t xml:space="preserve"> </t>
    </r>
    <r>
      <rPr>
        <sz val="9"/>
        <rFont val="Arial"/>
        <family val="2"/>
      </rPr>
      <t xml:space="preserve">O LICITANTE VENCEDOR deverá apresentar a PROPOSTA COMERCIAL DETALHADA AJUSTADA (conforme AS DUAS ABAS DESTE ANEXO ) postando-a no Sistema Eletrônico do Comprasnet, com todos os campos preenchidos, </t>
    </r>
    <r>
      <rPr>
        <u/>
        <sz val="9"/>
        <rFont val="Arial"/>
        <family val="2"/>
      </rPr>
      <t>conforme último lance ofertado e/ou negociado, considerando</t>
    </r>
    <r>
      <rPr>
        <sz val="9"/>
        <rFont val="Arial"/>
        <family val="2"/>
      </rPr>
      <t xml:space="preserve"> o máximo de 02 CASAS DECIMAIS APÓS A VÍRGULA, para composição do valor </t>
    </r>
    <r>
      <rPr>
        <u/>
        <sz val="9"/>
        <rFont val="Arial"/>
        <family val="2"/>
      </rPr>
      <t>unitário</t>
    </r>
    <r>
      <rPr>
        <sz val="9"/>
        <rFont val="Arial"/>
        <family val="2"/>
      </rPr>
      <t xml:space="preserve"> ofertado.</t>
    </r>
  </si>
  <si>
    <r>
      <t>ü</t>
    </r>
    <r>
      <rPr>
        <sz val="7"/>
        <color rgb="FFFF0000"/>
        <rFont val="Times New Roman"/>
        <family val="1"/>
      </rPr>
      <t xml:space="preserve">  </t>
    </r>
    <r>
      <rPr>
        <b/>
        <sz val="9"/>
        <color rgb="FFFF0000"/>
        <rFont val="Arial"/>
        <family val="2"/>
      </rPr>
      <t xml:space="preserve">A INFORMAÇÃO EQUIVOCADA, EM QUALQUER FASE DESTA LICITAÇÃO A RESPEITO DA RETENÇÃO DE IMPOSTOS E DO SEU </t>
    </r>
    <r>
      <rPr>
        <sz val="9"/>
        <color rgb="FFFF0000"/>
        <rFont val="Arial"/>
        <family val="2"/>
      </rPr>
      <t>ENQUADRAMENTO</t>
    </r>
    <r>
      <rPr>
        <b/>
        <sz val="9"/>
        <color rgb="FFFF0000"/>
        <rFont val="Arial"/>
        <family val="2"/>
      </rPr>
      <t xml:space="preserve"> LEGAL, </t>
    </r>
    <r>
      <rPr>
        <sz val="9"/>
        <color rgb="FFFF0000"/>
        <rFont val="Arial"/>
        <family val="2"/>
      </rPr>
      <t>ENSEJARÁ</t>
    </r>
    <r>
      <rPr>
        <b/>
        <sz val="9"/>
        <color rgb="FFFF0000"/>
        <rFont val="Arial"/>
        <family val="2"/>
      </rPr>
      <t xml:space="preserve"> A RESPONSABILIDADE DO FORNECEDOR COM O ÔNUS DESTA PROPOSTA. </t>
    </r>
  </si>
  <si>
    <r>
      <t>Dados da empresa para faturamento e envio do contrato</t>
    </r>
    <r>
      <rPr>
        <sz val="9"/>
        <rFont val="Arial"/>
        <family val="2"/>
      </rPr>
      <t>:</t>
    </r>
  </si>
  <si>
    <t>Razão Social : ........................................../ CNPJ:..........................................</t>
  </si>
  <si>
    <t>E-mail para envio do instrumento contratual:</t>
  </si>
  <si>
    <t xml:space="preserve">Endereço: Rua ........................................................... , nº. ....................., Bairro .........................., na cidade de .............................................., Estado ............................., CEP .................................................... </t>
  </si>
  <si>
    <t>E-mail: .........................................................</t>
  </si>
  <si>
    <t>Telefone ...................................................</t>
  </si>
  <si>
    <t>Assinatura do responsável pela empresa (Nome/Cargo)</t>
  </si>
  <si>
    <r>
      <t>a)</t>
    </r>
    <r>
      <rPr>
        <b/>
        <sz val="7"/>
        <rFont val="Times New Roman"/>
        <family val="1"/>
      </rPr>
      <t xml:space="preserve">     </t>
    </r>
    <r>
      <rPr>
        <b/>
        <u/>
        <sz val="10"/>
        <rFont val="Arial"/>
        <family val="2"/>
      </rPr>
      <t>O critério de classificação desta licitação é pelo MENOR VALOR POR ITEM.</t>
    </r>
  </si>
  <si>
    <t>*Caso nessário, será solicitado catálogo e/ou ficha técnica dos transformadores ofertados.</t>
  </si>
  <si>
    <t>MEDIDOR ELETRÔNICO DE ENERGIA PARA ACL - Medidor de Energia Eletrônico para Consumidor Livre, conforme ET 07-02-266</t>
  </si>
  <si>
    <t>PREGÃO ELETRÔNICO N°. 90019/2025 (nº COMPRASNET: 90019/2025) - DMED</t>
  </si>
  <si>
    <r>
      <t>b)</t>
    </r>
    <r>
      <rPr>
        <sz val="7"/>
        <rFont val="Times New Roman"/>
        <family val="1"/>
      </rPr>
      <t xml:space="preserve">     </t>
    </r>
    <r>
      <rPr>
        <sz val="10"/>
        <rFont val="Arial"/>
        <family val="2"/>
      </rPr>
      <t xml:space="preserve">Encerrada a ETAPA DE LANCES e concluída a negociação, a pregoeira irá analisar quanto à aceitabilidade da proposta do Edital de Pregão Eletrônico nº </t>
    </r>
    <r>
      <rPr>
        <b/>
        <sz val="10"/>
        <rFont val="Arial"/>
        <family val="2"/>
      </rPr>
      <t>90019/2025</t>
    </r>
    <r>
      <rPr>
        <sz val="10"/>
        <rFont val="Arial"/>
        <family val="2"/>
      </rPr>
      <t xml:space="preserve">. </t>
    </r>
  </si>
  <si>
    <t>RS</t>
  </si>
  <si>
    <r>
      <t xml:space="preserve">1) O proponente deverá preencher OBRIGATORIAMENTE todas as células AMARELAS destacadas nesta planilha.
2) Para preenchimento desta planilha observar os ANEXOS: II (DOS IMPOSTOS) e V (Declaração de Concordância e Responsabilidade), DESTE EDITAL, REFERENTE AOS IMPOSTOS.
3) No preço ofertado deve estar inclusa todas as despesas com o fornecimento, inclusive embalagens, fretes, descarregamento, tributos (INCLUSIVE SUBSTITUIÇÃO TRIBUTÁRIA / DIFERENCIAL DE ALIQUOTA DE ICMS, se for o caso), encargos e todas as demais despesas e/ou descontos que porventura possam recair sobre o fornecimento.
4) Todos os valores e alíquotas deverão ser preenchidos com no máximo 02 (duas casas decimais).
5) Caso haja faturamento de material o proponente deverá preencher a Classificação Fiscal (NCM) de todos os materiais.
6) A célula "VALOR UNITÁRIO EQUALIZADO" desta planilha compreende o valor unitário com todos os impostos inclusos, frete, inclusive a Diferença de ICMS / ST, se for o caso. O proponente deverá informar esse valor no Portal de Compras, quando da inclusão da sua proposta para o item em questão.
</t>
    </r>
    <r>
      <rPr>
        <b/>
        <sz val="11"/>
        <color rgb="FFFF0000"/>
        <rFont val="Arial"/>
        <family val="2"/>
      </rPr>
      <t>7) O sistema de compras não aceita a quantidade de casas decimais resultantes da equalização de propostas realizada conforme a alíquota de ICMS/ST do Estado do Rio Grande do Sul, sendo necessário o cálculo através desta planilha “PROPOSTA COMERCIAL” para que o valor dos impostos seja calculado de acordo com a legislação vigente. Dessa forma, para efeito da emissão do pedido de compra/Contrato, o preço final a ser considerado para contratação será o valor da “Coluna N” - “VALOR TOTAL DOS PRODUTOS A SEREM FATURADOS” e da “Coluna O” - “VALOR TOTAL FINAL EQUALIZADO” e não o valor do Portal de Compras. Portanto, o valor total a ser contratado apresentará redução em relação ao valor total ofertado constante do Portal de Compras, porém, o valor unitário do produto, constante da “Coluna F”, não será alterado.</t>
    </r>
    <r>
      <rPr>
        <sz val="11"/>
        <color theme="1"/>
        <rFont val="Arial"/>
        <family val="2"/>
      </rPr>
      <t xml:space="preserve">
8) Tanto para a inscrição de sua proposta como para o envio final do último lance do pregão (caso seja o vencedor), o proponente deverá utilizar a planilha anexa ao edital "Proposta Comercial" disponibilizada pela (s) empresa (s) ELETROCAR. Caso esta planilha seja editada, qualquer desvio verificado entre esta e a original, constante no referido edital, será de inteira responsabilidade da proponente.
9) Na coluna ICMS (%) a proponente deverá preencher a alíquota oficial do ICMS, não devendo considerar nenhum percentual de redução na base de seu cálculo.
</t>
    </r>
  </si>
  <si>
    <t>MEDIDORES DE ENERGIA ELÉTRICA</t>
  </si>
  <si>
    <t>ELETROCAR</t>
  </si>
  <si>
    <t>ANEXO II DO EDITAL PREGÃO ELETRÔNICO 016/26</t>
  </si>
  <si>
    <t>LICITAÇÃO Nº 016/26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</si>
</sst>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8" formatCode="&quot;R$&quot;\ #,##0.00;[Red]\-&quot;R$&quot;\ #,##0.00"/>
    <numFmt numFmtId="43" formatCode="_-* #,##0.00_-;\-* #,##0.00_-;_-* &quot;-&quot;??_-;_-@_-"/>
    <numFmt numFmtId="164" formatCode="0.00000000000000"/>
    <numFmt numFmtId="165" formatCode="00&quot;.&quot;000&quot;.&quot;000&quot;/&quot;0000&quot;-&quot;00"/>
    <numFmt numFmtId="166" formatCode="_-* #,##0.00000000000000_-;\-* #,##0.00000000000000_-;_-* &quot;-&quot;??_-;_-@_-"/>
  </numFmts>
  <fonts count="3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b/>
      <sz val="9"/>
      <color rgb="FF000000"/>
      <name val="Arial"/>
      <family val="2"/>
    </font>
    <font>
      <b/>
      <sz val="9"/>
      <color rgb="FFFF0000"/>
      <name val="Arial"/>
      <family val="2"/>
    </font>
    <font>
      <b/>
      <sz val="9"/>
      <name val="Arial"/>
      <family val="2"/>
    </font>
    <font>
      <b/>
      <sz val="12"/>
      <name val="Arial"/>
      <family val="2"/>
    </font>
    <font>
      <b/>
      <sz val="12"/>
      <color theme="1"/>
      <name val="Arial"/>
      <family val="2"/>
    </font>
    <font>
      <sz val="9"/>
      <color rgb="FF000000"/>
      <name val="Arial"/>
      <family val="2"/>
    </font>
    <font>
      <b/>
      <sz val="12"/>
      <color rgb="FFFF0000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b/>
      <sz val="11"/>
      <color rgb="FFFF0000"/>
      <name val="Arial"/>
      <family val="2"/>
    </font>
    <font>
      <b/>
      <sz val="12"/>
      <color rgb="FF000000"/>
      <name val="Arial"/>
      <family val="2"/>
    </font>
    <font>
      <b/>
      <sz val="14"/>
      <name val="Arial"/>
      <family val="2"/>
    </font>
    <font>
      <sz val="9"/>
      <color theme="1"/>
      <name val="Arial"/>
      <family val="2"/>
    </font>
    <font>
      <i/>
      <sz val="9"/>
      <color theme="1"/>
      <name val="Arial"/>
      <family val="2"/>
    </font>
    <font>
      <sz val="9"/>
      <color rgb="FFFF0000"/>
      <name val="Arial"/>
      <family val="2"/>
    </font>
    <font>
      <sz val="11"/>
      <color theme="1"/>
      <name val="Calibri"/>
      <family val="2"/>
    </font>
    <font>
      <b/>
      <sz val="10"/>
      <name val="Arial"/>
      <family val="2"/>
    </font>
    <font>
      <sz val="11"/>
      <color rgb="FF000000"/>
      <name val="Calibri"/>
      <family val="2"/>
    </font>
    <font>
      <sz val="10"/>
      <name val="Arial"/>
      <family val="2"/>
    </font>
    <font>
      <b/>
      <sz val="11"/>
      <color rgb="FF000000"/>
      <name val="Calibri"/>
      <family val="2"/>
    </font>
    <font>
      <sz val="12"/>
      <name val="Times New Roman"/>
      <family val="1"/>
    </font>
    <font>
      <b/>
      <sz val="10"/>
      <color rgb="FFFF0000"/>
      <name val="Arial"/>
      <family val="2"/>
    </font>
    <font>
      <b/>
      <u/>
      <sz val="10"/>
      <name val="Arial"/>
      <family val="2"/>
    </font>
    <font>
      <sz val="7"/>
      <name val="Times New Roman"/>
      <family val="1"/>
    </font>
    <font>
      <b/>
      <u/>
      <sz val="9"/>
      <name val="Arial"/>
      <family val="2"/>
    </font>
    <font>
      <b/>
      <sz val="7"/>
      <name val="Times New Roman"/>
      <family val="1"/>
    </font>
    <font>
      <sz val="9"/>
      <name val="Wingdings"/>
      <charset val="2"/>
    </font>
    <font>
      <sz val="9"/>
      <name val="Arial"/>
      <family val="2"/>
    </font>
    <font>
      <u/>
      <sz val="9"/>
      <name val="Arial"/>
      <family val="2"/>
    </font>
    <font>
      <sz val="9"/>
      <color rgb="FFFF0000"/>
      <name val="Wingdings"/>
      <charset val="2"/>
    </font>
    <font>
      <sz val="7"/>
      <color rgb="FFFF000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 tint="-9.9978637043366805E-2"/>
        <bgColor indexed="64"/>
      </patternFill>
    </fill>
  </fills>
  <borders count="19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</cellStyleXfs>
  <cellXfs count="91">
    <xf numFmtId="0" fontId="0" fillId="0" borderId="0" xfId="0"/>
    <xf numFmtId="0" fontId="5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0" fillId="0" borderId="0" xfId="0" applyFont="1"/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0" fillId="0" borderId="0" xfId="0" applyFont="1" applyAlignment="1">
      <alignment wrapText="1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center" wrapText="1"/>
    </xf>
    <xf numFmtId="0" fontId="11" fillId="0" borderId="2" xfId="0" applyFont="1" applyBorder="1"/>
    <xf numFmtId="0" fontId="6" fillId="2" borderId="5" xfId="0" applyFont="1" applyFill="1" applyBorder="1" applyAlignment="1">
      <alignment vertical="center" wrapText="1"/>
    </xf>
    <xf numFmtId="8" fontId="12" fillId="4" borderId="8" xfId="0" applyNumberFormat="1" applyFont="1" applyFill="1" applyBorder="1" applyAlignment="1">
      <alignment horizontal="right"/>
    </xf>
    <xf numFmtId="8" fontId="12" fillId="4" borderId="9" xfId="0" applyNumberFormat="1" applyFont="1" applyFill="1" applyBorder="1" applyAlignment="1">
      <alignment horizontal="right"/>
    </xf>
    <xf numFmtId="0" fontId="6" fillId="3" borderId="2" xfId="0" applyFont="1" applyFill="1" applyBorder="1" applyAlignment="1" applyProtection="1">
      <alignment horizontal="center" vertical="center" wrapText="1"/>
      <protection locked="0"/>
    </xf>
    <xf numFmtId="39" fontId="8" fillId="3" borderId="1" xfId="0" applyNumberFormat="1" applyFont="1" applyFill="1" applyBorder="1" applyAlignment="1" applyProtection="1">
      <alignment vertical="center" wrapText="1"/>
      <protection locked="0"/>
    </xf>
    <xf numFmtId="10" fontId="16" fillId="3" borderId="2" xfId="1" applyNumberFormat="1" applyFont="1" applyFill="1" applyBorder="1" applyAlignment="1" applyProtection="1">
      <alignment vertical="center"/>
      <protection locked="0"/>
    </xf>
    <xf numFmtId="10" fontId="16" fillId="3" borderId="2" xfId="1" applyNumberFormat="1" applyFont="1" applyFill="1" applyBorder="1" applyAlignment="1" applyProtection="1">
      <alignment horizontal="center" vertical="center"/>
      <protection locked="0"/>
    </xf>
    <xf numFmtId="8" fontId="16" fillId="0" borderId="2" xfId="0" applyNumberFormat="1" applyFont="1" applyBorder="1" applyAlignment="1">
      <alignment vertical="center"/>
    </xf>
    <xf numFmtId="164" fontId="16" fillId="0" borderId="2" xfId="1" applyNumberFormat="1" applyFont="1" applyBorder="1" applyAlignment="1">
      <alignment horizontal="center" vertical="center"/>
    </xf>
    <xf numFmtId="2" fontId="16" fillId="0" borderId="2" xfId="1" applyNumberFormat="1" applyFont="1" applyBorder="1" applyAlignment="1">
      <alignment horizontal="center" vertical="center"/>
    </xf>
    <xf numFmtId="0" fontId="17" fillId="3" borderId="2" xfId="0" applyFont="1" applyFill="1" applyBorder="1" applyAlignment="1" applyProtection="1">
      <alignment horizontal="center" vertical="center"/>
      <protection locked="0"/>
    </xf>
    <xf numFmtId="0" fontId="17" fillId="3" borderId="2" xfId="0" applyFont="1" applyFill="1" applyBorder="1" applyAlignment="1" applyProtection="1">
      <alignment horizontal="center" vertical="center" wrapText="1"/>
      <protection locked="0"/>
    </xf>
    <xf numFmtId="0" fontId="18" fillId="3" borderId="2" xfId="0" applyFont="1" applyFill="1" applyBorder="1" applyAlignment="1" applyProtection="1">
      <alignment horizontal="center" vertical="center"/>
      <protection locked="0"/>
    </xf>
    <xf numFmtId="0" fontId="8" fillId="0" borderId="2" xfId="0" applyFont="1" applyBorder="1" applyAlignment="1">
      <alignment horizontal="center" vertical="center"/>
    </xf>
    <xf numFmtId="0" fontId="6" fillId="2" borderId="3" xfId="0" applyFont="1" applyFill="1" applyBorder="1" applyAlignment="1">
      <alignment vertical="center" wrapText="1"/>
    </xf>
    <xf numFmtId="0" fontId="19" fillId="0" borderId="0" xfId="0" applyFont="1"/>
    <xf numFmtId="0" fontId="21" fillId="0" borderId="12" xfId="0" applyFont="1" applyBorder="1" applyAlignment="1">
      <alignment vertical="center" wrapText="1"/>
    </xf>
    <xf numFmtId="0" fontId="23" fillId="0" borderId="15" xfId="0" applyFont="1" applyBorder="1" applyAlignment="1">
      <alignment vertical="center" wrapText="1"/>
    </xf>
    <xf numFmtId="0" fontId="21" fillId="0" borderId="15" xfId="0" applyFont="1" applyBorder="1" applyAlignment="1">
      <alignment vertical="center" wrapText="1"/>
    </xf>
    <xf numFmtId="166" fontId="11" fillId="0" borderId="2" xfId="2" applyNumberFormat="1" applyFont="1" applyBorder="1" applyAlignment="1">
      <alignment horizontal="center" wrapText="1"/>
    </xf>
    <xf numFmtId="166" fontId="11" fillId="0" borderId="2" xfId="2" applyNumberFormat="1" applyFont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6" fillId="3" borderId="2" xfId="0" applyFont="1" applyFill="1" applyBorder="1" applyAlignment="1" applyProtection="1">
      <alignment horizontal="center" vertical="center"/>
      <protection locked="0"/>
    </xf>
    <xf numFmtId="165" fontId="6" fillId="3" borderId="2" xfId="0" applyNumberFormat="1" applyFont="1" applyFill="1" applyBorder="1" applyAlignment="1" applyProtection="1">
      <alignment horizontal="center" vertical="center"/>
      <protection locked="0"/>
    </xf>
    <xf numFmtId="0" fontId="7" fillId="2" borderId="10" xfId="0" applyFont="1" applyFill="1" applyBorder="1" applyAlignment="1">
      <alignment horizontal="center"/>
    </xf>
    <xf numFmtId="0" fontId="7" fillId="2" borderId="11" xfId="0" applyFont="1" applyFill="1" applyBorder="1" applyAlignment="1">
      <alignment horizontal="center"/>
    </xf>
    <xf numFmtId="0" fontId="7" fillId="2" borderId="6" xfId="0" applyFont="1" applyFill="1" applyBorder="1" applyAlignment="1">
      <alignment horizontal="center"/>
    </xf>
    <xf numFmtId="0" fontId="7" fillId="2" borderId="7" xfId="0" applyFont="1" applyFill="1" applyBorder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10" fillId="0" borderId="0" xfId="0" applyFont="1" applyAlignment="1">
      <alignment horizontal="justify" wrapText="1"/>
    </xf>
    <xf numFmtId="0" fontId="10" fillId="0" borderId="0" xfId="0" applyFont="1" applyAlignment="1">
      <alignment horizontal="justify"/>
    </xf>
    <xf numFmtId="0" fontId="6" fillId="4" borderId="3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5" borderId="0" xfId="0" applyFont="1" applyFill="1" applyAlignment="1">
      <alignment horizontal="center"/>
    </xf>
    <xf numFmtId="0" fontId="7" fillId="0" borderId="2" xfId="3" applyFont="1" applyBorder="1" applyAlignment="1">
      <alignment horizontal="center" vertical="center" wrapText="1"/>
    </xf>
    <xf numFmtId="0" fontId="15" fillId="4" borderId="3" xfId="0" applyFont="1" applyFill="1" applyBorder="1" applyAlignment="1">
      <alignment horizontal="center" vertical="center" wrapText="1"/>
    </xf>
    <xf numFmtId="0" fontId="15" fillId="4" borderId="5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6" fillId="2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 applyProtection="1">
      <alignment horizontal="center" vertical="center"/>
      <protection locked="0"/>
    </xf>
    <xf numFmtId="0" fontId="6" fillId="3" borderId="5" xfId="0" applyFont="1" applyFill="1" applyBorder="1" applyAlignment="1" applyProtection="1">
      <alignment horizontal="center" vertical="center"/>
      <protection locked="0"/>
    </xf>
    <xf numFmtId="0" fontId="6" fillId="3" borderId="1" xfId="0" applyFont="1" applyFill="1" applyBorder="1" applyAlignment="1" applyProtection="1">
      <alignment horizontal="center" vertical="center"/>
      <protection locked="0"/>
    </xf>
    <xf numFmtId="0" fontId="9" fillId="2" borderId="3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3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32" fillId="0" borderId="0" xfId="0" applyFont="1" applyAlignment="1">
      <alignment horizontal="center" vertical="center"/>
    </xf>
    <xf numFmtId="0" fontId="31" fillId="0" borderId="0" xfId="0" applyFont="1" applyAlignment="1">
      <alignment horizontal="left" vertical="center"/>
    </xf>
    <xf numFmtId="0" fontId="31" fillId="0" borderId="0" xfId="0" applyFont="1" applyAlignment="1">
      <alignment horizontal="center" vertical="center"/>
    </xf>
    <xf numFmtId="0" fontId="24" fillId="0" borderId="18" xfId="0" applyFont="1" applyBorder="1" applyAlignment="1">
      <alignment horizontal="center" vertical="center"/>
    </xf>
    <xf numFmtId="0" fontId="25" fillId="0" borderId="0" xfId="0" applyFont="1" applyAlignment="1">
      <alignment horizontal="center" vertical="center" wrapText="1"/>
    </xf>
    <xf numFmtId="0" fontId="20" fillId="0" borderId="0" xfId="0" applyFont="1" applyAlignment="1">
      <alignment horizontal="left" vertical="center"/>
    </xf>
    <xf numFmtId="0" fontId="26" fillId="0" borderId="0" xfId="0" applyFont="1" applyAlignment="1">
      <alignment horizontal="center" vertical="center" wrapText="1"/>
    </xf>
    <xf numFmtId="0" fontId="22" fillId="0" borderId="0" xfId="0" applyFont="1" applyAlignment="1">
      <alignment horizontal="left" vertical="center"/>
    </xf>
    <xf numFmtId="0" fontId="20" fillId="0" borderId="0" xfId="0" applyFont="1" applyAlignment="1">
      <alignment horizontal="center" vertical="center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/>
    </xf>
    <xf numFmtId="0" fontId="30" fillId="0" borderId="0" xfId="0" applyFont="1" applyAlignment="1">
      <alignment horizontal="left" vertical="center" wrapText="1"/>
    </xf>
    <xf numFmtId="0" fontId="21" fillId="0" borderId="13" xfId="0" applyFont="1" applyBorder="1" applyAlignment="1">
      <alignment horizontal="center" vertical="center" wrapText="1"/>
    </xf>
    <xf numFmtId="0" fontId="21" fillId="0" borderId="6" xfId="0" applyFont="1" applyBorder="1" applyAlignment="1">
      <alignment horizontal="center" vertical="center" wrapText="1"/>
    </xf>
    <xf numFmtId="0" fontId="21" fillId="0" borderId="14" xfId="0" applyFont="1" applyBorder="1" applyAlignment="1">
      <alignment horizontal="center" vertical="center" wrapText="1"/>
    </xf>
    <xf numFmtId="0" fontId="19" fillId="0" borderId="0" xfId="0" applyFont="1" applyAlignment="1">
      <alignment horizontal="center"/>
    </xf>
    <xf numFmtId="0" fontId="20" fillId="0" borderId="11" xfId="0" applyFont="1" applyBorder="1" applyAlignment="1">
      <alignment horizontal="center" vertical="center"/>
    </xf>
    <xf numFmtId="0" fontId="22" fillId="0" borderId="13" xfId="0" applyFont="1" applyBorder="1" applyAlignment="1">
      <alignment horizontal="center" vertical="center" wrapText="1"/>
    </xf>
    <xf numFmtId="0" fontId="22" fillId="0" borderId="6" xfId="0" applyFont="1" applyBorder="1" applyAlignment="1">
      <alignment horizontal="center" vertical="center" wrapText="1"/>
    </xf>
    <xf numFmtId="0" fontId="22" fillId="0" borderId="14" xfId="0" applyFont="1" applyBorder="1" applyAlignment="1">
      <alignment horizontal="center" vertical="center" wrapText="1"/>
    </xf>
    <xf numFmtId="0" fontId="22" fillId="0" borderId="16" xfId="0" applyFont="1" applyBorder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22" fillId="0" borderId="17" xfId="0" applyFont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</cellXfs>
  <cellStyles count="4">
    <cellStyle name="Normal" xfId="0" builtinId="0"/>
    <cellStyle name="Normal 4" xfId="3" xr:uid="{00000000-0005-0000-0000-000001000000}"/>
    <cellStyle name="Porcentagem" xfId="1" builtinId="5"/>
    <cellStyle name="Vírgula" xfId="2" builtinId="3"/>
  </cellStyles>
  <dxfs count="1">
    <dxf>
      <font>
        <color theme="0"/>
      </font>
      <fill>
        <patternFill>
          <bgColor theme="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-0.249977111117893"/>
    <pageSetUpPr fitToPage="1"/>
  </sheetPr>
  <dimension ref="A1:T23"/>
  <sheetViews>
    <sheetView tabSelected="1" zoomScale="89" zoomScaleNormal="89" workbookViewId="0">
      <selection activeCell="A2" sqref="A2:B2"/>
    </sheetView>
  </sheetViews>
  <sheetFormatPr defaultColWidth="8.85546875" defaultRowHeight="14.25" x14ac:dyDescent="0.2"/>
  <cols>
    <col min="1" max="1" width="6.5703125" style="5" customWidth="1"/>
    <col min="2" max="2" width="10.7109375" style="5" customWidth="1"/>
    <col min="3" max="3" width="39.85546875" style="10" customWidth="1"/>
    <col min="4" max="4" width="8.42578125" style="5" customWidth="1"/>
    <col min="5" max="5" width="11.7109375" style="5" customWidth="1"/>
    <col min="6" max="6" width="11.140625" style="5" customWidth="1"/>
    <col min="7" max="7" width="9" style="5" customWidth="1"/>
    <col min="8" max="8" width="10.140625" style="5" customWidth="1"/>
    <col min="9" max="9" width="12.140625" style="5" customWidth="1"/>
    <col min="10" max="10" width="21.140625" style="5" customWidth="1"/>
    <col min="11" max="11" width="0.28515625" style="5" customWidth="1"/>
    <col min="12" max="12" width="17.42578125" style="5" customWidth="1"/>
    <col min="13" max="13" width="13.28515625" style="5" customWidth="1"/>
    <col min="14" max="14" width="16.7109375" style="5" customWidth="1"/>
    <col min="15" max="15" width="17.5703125" style="5" customWidth="1"/>
    <col min="16" max="16" width="13.28515625" style="5" customWidth="1"/>
    <col min="17" max="17" width="9.7109375" style="5" customWidth="1"/>
    <col min="18" max="18" width="20.42578125" style="10" customWidth="1"/>
    <col min="19" max="16384" width="8.85546875" style="5"/>
  </cols>
  <sheetData>
    <row r="1" spans="1:18" ht="39.6" customHeight="1" x14ac:dyDescent="0.2">
      <c r="A1" s="53" t="s">
        <v>72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5"/>
    </row>
    <row r="2" spans="1:18" ht="43.5" customHeight="1" x14ac:dyDescent="0.2">
      <c r="A2" s="90" t="s">
        <v>32</v>
      </c>
      <c r="B2" s="90"/>
      <c r="C2" s="35" t="s">
        <v>73</v>
      </c>
      <c r="D2" s="47" t="s">
        <v>33</v>
      </c>
      <c r="E2" s="48"/>
      <c r="F2" s="49" t="s">
        <v>71</v>
      </c>
      <c r="G2" s="50"/>
      <c r="H2" s="47" t="s">
        <v>31</v>
      </c>
      <c r="I2" s="48"/>
      <c r="J2" s="14"/>
      <c r="K2" s="28" t="s">
        <v>30</v>
      </c>
      <c r="L2" s="57" t="s">
        <v>70</v>
      </c>
      <c r="M2" s="57"/>
      <c r="N2" s="57"/>
      <c r="O2" s="57"/>
      <c r="P2" s="57"/>
      <c r="Q2" s="57"/>
      <c r="R2" s="57"/>
    </row>
    <row r="3" spans="1:18" ht="36.6" customHeight="1" x14ac:dyDescent="0.2">
      <c r="A3" s="61" t="s">
        <v>41</v>
      </c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3"/>
    </row>
    <row r="4" spans="1:18" ht="29.25" customHeight="1" x14ac:dyDescent="0.2">
      <c r="A4" s="44" t="s">
        <v>19</v>
      </c>
      <c r="B4" s="44"/>
      <c r="C4" s="44"/>
      <c r="D4" s="58" t="s">
        <v>34</v>
      </c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60"/>
    </row>
    <row r="5" spans="1:18" ht="29.25" customHeight="1" x14ac:dyDescent="0.2">
      <c r="A5" s="44" t="s">
        <v>14</v>
      </c>
      <c r="B5" s="44"/>
      <c r="C5" s="44"/>
      <c r="D5" s="39" t="s">
        <v>35</v>
      </c>
      <c r="E5" s="39"/>
      <c r="F5" s="39"/>
      <c r="G5" s="39"/>
      <c r="H5" s="39"/>
      <c r="I5" s="52" t="s">
        <v>16</v>
      </c>
      <c r="J5" s="52"/>
      <c r="K5" s="52"/>
      <c r="L5" s="52"/>
      <c r="M5" s="38" t="s">
        <v>21</v>
      </c>
      <c r="N5" s="38"/>
      <c r="O5" s="52" t="s">
        <v>23</v>
      </c>
      <c r="P5" s="52"/>
      <c r="Q5" s="52"/>
      <c r="R5" s="17" t="s">
        <v>68</v>
      </c>
    </row>
    <row r="6" spans="1:18" ht="29.25" customHeight="1" x14ac:dyDescent="0.2">
      <c r="A6" s="44" t="s">
        <v>15</v>
      </c>
      <c r="B6" s="44"/>
      <c r="C6" s="44"/>
      <c r="D6" s="38" t="s">
        <v>36</v>
      </c>
      <c r="E6" s="38"/>
      <c r="F6" s="38"/>
      <c r="G6" s="38"/>
      <c r="H6" s="38"/>
      <c r="I6" s="38"/>
      <c r="J6" s="38"/>
      <c r="K6" s="58" t="s">
        <v>37</v>
      </c>
      <c r="L6" s="59"/>
      <c r="M6" s="59"/>
      <c r="N6" s="60"/>
      <c r="O6" s="58" t="s">
        <v>38</v>
      </c>
      <c r="P6" s="59"/>
      <c r="Q6" s="59"/>
      <c r="R6" s="60"/>
    </row>
    <row r="7" spans="1:18" s="8" customFormat="1" ht="159.6" customHeight="1" x14ac:dyDescent="0.2">
      <c r="A7" s="7" t="s">
        <v>10</v>
      </c>
      <c r="B7" s="6" t="s">
        <v>9</v>
      </c>
      <c r="C7" s="7" t="s">
        <v>0</v>
      </c>
      <c r="D7" s="7" t="s">
        <v>24</v>
      </c>
      <c r="E7" s="7" t="s">
        <v>25</v>
      </c>
      <c r="F7" s="4" t="s">
        <v>1</v>
      </c>
      <c r="G7" s="4" t="s">
        <v>18</v>
      </c>
      <c r="H7" s="4" t="s">
        <v>22</v>
      </c>
      <c r="I7" s="4" t="s">
        <v>5</v>
      </c>
      <c r="J7" s="4" t="s">
        <v>6</v>
      </c>
      <c r="K7" s="4" t="s">
        <v>11</v>
      </c>
      <c r="L7" s="3" t="s">
        <v>17</v>
      </c>
      <c r="M7" s="4" t="s">
        <v>2</v>
      </c>
      <c r="N7" s="4" t="s">
        <v>28</v>
      </c>
      <c r="O7" s="1" t="s">
        <v>26</v>
      </c>
      <c r="P7" s="4" t="s">
        <v>3</v>
      </c>
      <c r="Q7" s="1" t="s">
        <v>27</v>
      </c>
      <c r="R7" s="4" t="s">
        <v>4</v>
      </c>
    </row>
    <row r="8" spans="1:18" s="9" customFormat="1" ht="45" customHeight="1" thickBot="1" x14ac:dyDescent="0.3">
      <c r="A8" s="27">
        <v>1</v>
      </c>
      <c r="B8" s="27">
        <v>1664</v>
      </c>
      <c r="C8" s="2" t="s">
        <v>65</v>
      </c>
      <c r="D8" s="2" t="s">
        <v>29</v>
      </c>
      <c r="E8" s="27">
        <v>10</v>
      </c>
      <c r="F8" s="18">
        <v>0</v>
      </c>
      <c r="G8" s="19">
        <v>0</v>
      </c>
      <c r="H8" s="20">
        <v>0</v>
      </c>
      <c r="I8" s="21">
        <f>F8*G8+F8</f>
        <v>0</v>
      </c>
      <c r="J8" s="22">
        <f>IF(Q8="NÃO",$C$22,IF($R$5="RS",$C$23,$C$21))</f>
        <v>1</v>
      </c>
      <c r="K8" s="22">
        <f>I8*J8</f>
        <v>0</v>
      </c>
      <c r="L8" s="23">
        <f>ROUNDUP(K8,2)</f>
        <v>0</v>
      </c>
      <c r="M8" s="26" t="s">
        <v>21</v>
      </c>
      <c r="N8" s="21">
        <f>IF(M8="SIM",I8*E8*J8,I8*E8)</f>
        <v>0</v>
      </c>
      <c r="O8" s="21">
        <f>I8*E8*J8</f>
        <v>0</v>
      </c>
      <c r="P8" s="24" t="s">
        <v>7</v>
      </c>
      <c r="Q8" s="26" t="s">
        <v>20</v>
      </c>
      <c r="R8" s="25" t="s">
        <v>8</v>
      </c>
    </row>
    <row r="9" spans="1:18" ht="33.75" customHeight="1" thickBot="1" x14ac:dyDescent="0.3">
      <c r="A9" s="40" t="s">
        <v>40</v>
      </c>
      <c r="B9" s="41"/>
      <c r="C9" s="41"/>
      <c r="D9" s="41"/>
      <c r="E9" s="41"/>
      <c r="F9" s="42"/>
      <c r="G9" s="42"/>
      <c r="H9" s="42"/>
      <c r="I9" s="42"/>
      <c r="J9" s="42"/>
      <c r="K9" s="42"/>
      <c r="L9" s="42"/>
      <c r="M9" s="43"/>
      <c r="N9" s="15">
        <f>SUM(N8:N8)</f>
        <v>0</v>
      </c>
      <c r="O9" s="16">
        <f>SUM(O8:O8)</f>
        <v>0</v>
      </c>
    </row>
    <row r="10" spans="1:18" ht="12.75" customHeight="1" x14ac:dyDescent="0.2">
      <c r="A10" s="11"/>
      <c r="B10" s="11"/>
      <c r="C10" s="12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</row>
    <row r="11" spans="1:18" ht="28.5" customHeight="1" x14ac:dyDescent="0.25">
      <c r="A11" s="51" t="s">
        <v>39</v>
      </c>
      <c r="B11" s="51"/>
      <c r="C11" s="12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</row>
    <row r="12" spans="1:18" ht="72" customHeight="1" x14ac:dyDescent="0.2">
      <c r="A12" s="45" t="s">
        <v>69</v>
      </c>
      <c r="B12" s="46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/>
      <c r="R12" s="46"/>
    </row>
    <row r="13" spans="1:18" ht="12.75" customHeight="1" x14ac:dyDescent="0.2">
      <c r="A13" s="46"/>
      <c r="B13" s="46"/>
      <c r="C13" s="46"/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/>
      <c r="P13" s="46"/>
      <c r="Q13" s="46"/>
      <c r="R13" s="46"/>
    </row>
    <row r="14" spans="1:18" x14ac:dyDescent="0.2">
      <c r="A14" s="46"/>
      <c r="B14" s="46"/>
      <c r="C14" s="46"/>
      <c r="D14" s="46"/>
      <c r="E14" s="46"/>
      <c r="F14" s="46"/>
      <c r="G14" s="46"/>
      <c r="H14" s="46"/>
      <c r="I14" s="46"/>
      <c r="J14" s="46"/>
      <c r="K14" s="46"/>
      <c r="L14" s="46"/>
      <c r="M14" s="46"/>
      <c r="N14" s="46"/>
      <c r="O14" s="46"/>
      <c r="P14" s="46"/>
      <c r="Q14" s="46"/>
      <c r="R14" s="46"/>
    </row>
    <row r="15" spans="1:18" ht="22.5" customHeight="1" x14ac:dyDescent="0.2">
      <c r="A15" s="46"/>
      <c r="B15" s="46"/>
      <c r="C15" s="46"/>
      <c r="D15" s="46"/>
      <c r="E15" s="46"/>
      <c r="F15" s="46"/>
      <c r="G15" s="46"/>
      <c r="H15" s="46"/>
      <c r="I15" s="46"/>
      <c r="J15" s="46"/>
      <c r="K15" s="46"/>
      <c r="L15" s="46"/>
      <c r="M15" s="46"/>
      <c r="N15" s="46"/>
      <c r="O15" s="46"/>
      <c r="P15" s="46"/>
      <c r="Q15" s="46"/>
      <c r="R15" s="46"/>
    </row>
    <row r="16" spans="1:18" ht="30.75" customHeight="1" x14ac:dyDescent="0.2">
      <c r="A16" s="46"/>
      <c r="B16" s="46"/>
      <c r="C16" s="46"/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</row>
    <row r="17" spans="1:20" ht="21" customHeight="1" x14ac:dyDescent="0.2">
      <c r="A17" s="46"/>
      <c r="B17" s="46"/>
      <c r="C17" s="46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10"/>
      <c r="T17" s="10"/>
    </row>
    <row r="18" spans="1:20" ht="73.5" customHeight="1" x14ac:dyDescent="0.2">
      <c r="A18" s="46"/>
      <c r="B18" s="46"/>
      <c r="C18" s="46"/>
      <c r="D18" s="46"/>
      <c r="E18" s="46"/>
      <c r="F18" s="46"/>
      <c r="G18" s="46"/>
      <c r="H18" s="46"/>
      <c r="I18" s="46"/>
      <c r="J18" s="46"/>
      <c r="K18" s="46"/>
      <c r="L18" s="46"/>
      <c r="M18" s="46"/>
      <c r="N18" s="46"/>
      <c r="O18" s="46"/>
      <c r="P18" s="46"/>
      <c r="Q18" s="46"/>
      <c r="R18" s="46"/>
    </row>
    <row r="19" spans="1:20" ht="9" customHeight="1" x14ac:dyDescent="0.2">
      <c r="A19" s="56"/>
      <c r="B19" s="56"/>
      <c r="C19" s="56"/>
      <c r="D19" s="56"/>
      <c r="E19" s="56"/>
      <c r="F19" s="56"/>
      <c r="G19" s="56"/>
      <c r="H19" s="56"/>
      <c r="I19" s="56"/>
      <c r="J19" s="56"/>
      <c r="K19" s="56"/>
      <c r="L19" s="56"/>
      <c r="M19" s="56"/>
      <c r="N19" s="56"/>
      <c r="O19" s="56"/>
      <c r="P19" s="56"/>
      <c r="Q19" s="56"/>
      <c r="R19" s="56"/>
    </row>
    <row r="20" spans="1:20" ht="24" customHeight="1" x14ac:dyDescent="0.2">
      <c r="B20" s="36" t="s">
        <v>6</v>
      </c>
      <c r="C20" s="37"/>
    </row>
    <row r="21" spans="1:20" ht="15" x14ac:dyDescent="0.2">
      <c r="B21" s="13" t="s">
        <v>12</v>
      </c>
      <c r="C21" s="33">
        <v>1.0602409638500001</v>
      </c>
    </row>
    <row r="22" spans="1:20" ht="15" x14ac:dyDescent="0.2">
      <c r="B22" s="13" t="s">
        <v>13</v>
      </c>
      <c r="C22" s="34">
        <v>1.1566265060200001</v>
      </c>
    </row>
    <row r="23" spans="1:20" ht="15" x14ac:dyDescent="0.2">
      <c r="B23" s="13" t="s">
        <v>68</v>
      </c>
      <c r="C23" s="34">
        <v>1</v>
      </c>
    </row>
  </sheetData>
  <mergeCells count="23">
    <mergeCell ref="A1:R1"/>
    <mergeCell ref="A19:R19"/>
    <mergeCell ref="L2:R2"/>
    <mergeCell ref="O6:R6"/>
    <mergeCell ref="K6:N6"/>
    <mergeCell ref="A3:R3"/>
    <mergeCell ref="D4:R4"/>
    <mergeCell ref="B20:C20"/>
    <mergeCell ref="D6:J6"/>
    <mergeCell ref="D5:H5"/>
    <mergeCell ref="A2:B2"/>
    <mergeCell ref="A9:M9"/>
    <mergeCell ref="A4:C4"/>
    <mergeCell ref="A12:R18"/>
    <mergeCell ref="A6:C6"/>
    <mergeCell ref="A5:C5"/>
    <mergeCell ref="H2:I2"/>
    <mergeCell ref="D2:E2"/>
    <mergeCell ref="F2:G2"/>
    <mergeCell ref="A11:B11"/>
    <mergeCell ref="I5:L5"/>
    <mergeCell ref="M5:N5"/>
    <mergeCell ref="O5:Q5"/>
  </mergeCells>
  <conditionalFormatting sqref="D8">
    <cfRule type="expression" dxfId="0" priority="11">
      <formula>#REF!="NÃO"</formula>
    </cfRule>
  </conditionalFormatting>
  <dataValidations count="9">
    <dataValidation type="list" allowBlank="1" showInputMessage="1" showErrorMessage="1" sqref="M5:N5" xr:uid="{00000000-0002-0000-0000-000000000000}">
      <formula1>"SIM,NÃO"</formula1>
    </dataValidation>
    <dataValidation type="list" allowBlank="1" showInputMessage="1" showErrorMessage="1" prompt="Informar o Estado_x000a_Exemplo: SP (São Paulo)" sqref="R5" xr:uid="{00000000-0002-0000-0000-000001000000}">
      <formula1>"AC,AL,AP,AM,BA,CE,DF,ES,GO,MA,MT,MS,MG,PA,PB,PR,PE,PI,RJ,RN,RS,RO,RR,SC,SP,SE,TO"</formula1>
    </dataValidation>
    <dataValidation allowBlank="1" showInputMessage="1" showErrorMessage="1" prompt="Digitar apenas números, sem ponto e sem barra." sqref="D5:H5" xr:uid="{00000000-0002-0000-0000-000002000000}"/>
    <dataValidation type="list" allowBlank="1" showInputMessage="1" showErrorMessage="1" prompt="Para produto NACIONAL escolher SIM e para produto IMPORTADO escolher NÃO." sqref="Q8" xr:uid="{00000000-0002-0000-0000-000003000000}">
      <formula1>"SIM,NÃO"</formula1>
    </dataValidation>
    <dataValidation type="list" showInputMessage="1" showErrorMessage="1" prompt="Informar SIM apenas casos em que o recolhimento de ICMS-ST seja de responssabilidade da CONTRATADA." sqref="M8" xr:uid="{00000000-0002-0000-0000-000004000000}">
      <formula1>"SIM,NÃO"</formula1>
    </dataValidation>
    <dataValidation allowBlank="1" showInputMessage="1" showErrorMessage="1" prompt="Favor digitar apenas números, sem pontos." sqref="P8" xr:uid="{00000000-0002-0000-0000-000005000000}"/>
    <dataValidation allowBlank="1" showInputMessage="1" showErrorMessage="1" prompt="Digitar MARCA/MODELO do produto ofertado." sqref="R8" xr:uid="{00000000-0002-0000-0000-000006000000}"/>
    <dataValidation type="list" allowBlank="1" showInputMessage="1" showErrorMessage="1" sqref="F2:G2" xr:uid="{00000000-0002-0000-0000-000007000000}">
      <formula1>"ELETROCAR"</formula1>
    </dataValidation>
    <dataValidation type="list" allowBlank="1" showInputMessage="1" showErrorMessage="1" sqref="A2:B2" xr:uid="{00000000-0002-0000-0000-000008000000}">
      <formula1>"PREGÃO ELETRÔNICO Nº.:, PREGÃO PRESENCIAL Nº.:, PROCESSO LICITATÓRIO Nº.:"</formula1>
    </dataValidation>
  </dataValidations>
  <pageMargins left="0.51181102362204722" right="0.51181102362204722" top="0.78740157480314965" bottom="0.78740157480314965" header="0.31496062992125984" footer="0.31496062992125984"/>
  <pageSetup paperSize="9" scale="4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38"/>
  <sheetViews>
    <sheetView workbookViewId="0">
      <selection activeCell="P13" sqref="P13"/>
    </sheetView>
  </sheetViews>
  <sheetFormatPr defaultRowHeight="15" x14ac:dyDescent="0.25"/>
  <cols>
    <col min="1" max="1" width="3.140625" customWidth="1"/>
    <col min="2" max="2" width="48.140625" customWidth="1"/>
    <col min="9" max="9" width="39.5703125" customWidth="1"/>
  </cols>
  <sheetData>
    <row r="1" spans="1:9" x14ac:dyDescent="0.25">
      <c r="A1" s="29"/>
      <c r="B1" s="82"/>
      <c r="C1" s="82"/>
      <c r="D1" s="82"/>
      <c r="E1" s="82"/>
      <c r="F1" s="82"/>
      <c r="G1" s="82"/>
      <c r="H1" s="82"/>
      <c r="I1" s="82"/>
    </row>
    <row r="2" spans="1:9" x14ac:dyDescent="0.25">
      <c r="A2" s="29"/>
      <c r="B2" s="75" t="s">
        <v>42</v>
      </c>
      <c r="C2" s="75"/>
      <c r="D2" s="75"/>
      <c r="E2" s="75"/>
      <c r="F2" s="75"/>
      <c r="G2" s="75"/>
      <c r="H2" s="75"/>
      <c r="I2" s="75"/>
    </row>
    <row r="3" spans="1:9" x14ac:dyDescent="0.25">
      <c r="A3" s="29"/>
      <c r="B3" s="75"/>
      <c r="C3" s="75"/>
      <c r="D3" s="75"/>
      <c r="E3" s="75"/>
      <c r="F3" s="75"/>
      <c r="G3" s="75"/>
      <c r="H3" s="75"/>
      <c r="I3" s="75"/>
    </row>
    <row r="4" spans="1:9" x14ac:dyDescent="0.25">
      <c r="A4" s="29"/>
      <c r="B4" s="75" t="s">
        <v>66</v>
      </c>
      <c r="C4" s="75"/>
      <c r="D4" s="75"/>
      <c r="E4" s="75"/>
      <c r="F4" s="75"/>
      <c r="G4" s="75"/>
      <c r="H4" s="75"/>
      <c r="I4" s="75"/>
    </row>
    <row r="5" spans="1:9" x14ac:dyDescent="0.25">
      <c r="A5" s="29"/>
      <c r="B5" s="75"/>
      <c r="C5" s="75"/>
      <c r="D5" s="75"/>
      <c r="E5" s="75"/>
      <c r="F5" s="75"/>
      <c r="G5" s="75"/>
      <c r="H5" s="75"/>
      <c r="I5" s="75"/>
    </row>
    <row r="6" spans="1:9" ht="8.25" customHeight="1" thickBot="1" x14ac:dyDescent="0.3">
      <c r="A6" s="29"/>
      <c r="B6" s="83"/>
      <c r="C6" s="83"/>
      <c r="D6" s="83"/>
      <c r="E6" s="83"/>
      <c r="F6" s="83"/>
      <c r="G6" s="83"/>
      <c r="H6" s="83"/>
      <c r="I6" s="83"/>
    </row>
    <row r="7" spans="1:9" ht="15.75" thickBot="1" x14ac:dyDescent="0.3">
      <c r="A7" s="29"/>
      <c r="B7" s="30" t="s">
        <v>43</v>
      </c>
      <c r="C7" s="84"/>
      <c r="D7" s="85"/>
      <c r="E7" s="85"/>
      <c r="F7" s="85"/>
      <c r="G7" s="85"/>
      <c r="H7" s="85"/>
      <c r="I7" s="86"/>
    </row>
    <row r="8" spans="1:9" ht="30.75" customHeight="1" thickBot="1" x14ac:dyDescent="0.3">
      <c r="A8" s="29"/>
      <c r="B8" s="31" t="s">
        <v>44</v>
      </c>
      <c r="C8" s="84"/>
      <c r="D8" s="85"/>
      <c r="E8" s="85"/>
      <c r="F8" s="85"/>
      <c r="G8" s="85"/>
      <c r="H8" s="85"/>
      <c r="I8" s="86"/>
    </row>
    <row r="9" spans="1:9" ht="15.75" thickBot="1" x14ac:dyDescent="0.3">
      <c r="A9" s="29"/>
      <c r="B9" s="32" t="s">
        <v>45</v>
      </c>
      <c r="C9" s="84"/>
      <c r="D9" s="85"/>
      <c r="E9" s="85"/>
      <c r="F9" s="85"/>
      <c r="G9" s="85"/>
      <c r="H9" s="85"/>
      <c r="I9" s="86"/>
    </row>
    <row r="10" spans="1:9" ht="25.5" customHeight="1" thickBot="1" x14ac:dyDescent="0.3">
      <c r="A10" s="29"/>
      <c r="B10" s="32" t="s">
        <v>46</v>
      </c>
      <c r="C10" s="87"/>
      <c r="D10" s="88"/>
      <c r="E10" s="88"/>
      <c r="F10" s="88"/>
      <c r="G10" s="88"/>
      <c r="H10" s="88"/>
      <c r="I10" s="89"/>
    </row>
    <row r="11" spans="1:9" ht="15.75" thickBot="1" x14ac:dyDescent="0.3">
      <c r="A11" s="29"/>
      <c r="B11" s="32" t="s">
        <v>47</v>
      </c>
      <c r="C11" s="84"/>
      <c r="D11" s="85"/>
      <c r="E11" s="85"/>
      <c r="F11" s="85"/>
      <c r="G11" s="85"/>
      <c r="H11" s="85"/>
      <c r="I11" s="86"/>
    </row>
    <row r="12" spans="1:9" ht="35.25" customHeight="1" thickBot="1" x14ac:dyDescent="0.3">
      <c r="A12" s="29"/>
      <c r="B12" s="32" t="s">
        <v>48</v>
      </c>
      <c r="C12" s="87"/>
      <c r="D12" s="88"/>
      <c r="E12" s="88"/>
      <c r="F12" s="88"/>
      <c r="G12" s="88"/>
      <c r="H12" s="88"/>
      <c r="I12" s="89"/>
    </row>
    <row r="13" spans="1:9" ht="34.5" customHeight="1" thickBot="1" x14ac:dyDescent="0.3">
      <c r="A13" s="29"/>
      <c r="B13" s="32" t="s">
        <v>49</v>
      </c>
      <c r="C13" s="79" t="s">
        <v>50</v>
      </c>
      <c r="D13" s="80"/>
      <c r="E13" s="80"/>
      <c r="F13" s="80"/>
      <c r="G13" s="80"/>
      <c r="H13" s="80"/>
      <c r="I13" s="81"/>
    </row>
    <row r="14" spans="1:9" ht="15.75" x14ac:dyDescent="0.25">
      <c r="A14" s="29"/>
      <c r="B14" s="70"/>
      <c r="C14" s="70"/>
      <c r="D14" s="70"/>
      <c r="E14" s="70"/>
      <c r="F14" s="70"/>
      <c r="G14" s="70"/>
      <c r="H14" s="70"/>
      <c r="I14" s="70"/>
    </row>
    <row r="15" spans="1:9" x14ac:dyDescent="0.25">
      <c r="A15" s="29"/>
      <c r="B15" s="71" t="s">
        <v>51</v>
      </c>
      <c r="C15" s="71"/>
      <c r="D15" s="71"/>
      <c r="E15" s="71"/>
      <c r="F15" s="71"/>
      <c r="G15" s="71"/>
      <c r="H15" s="71"/>
      <c r="I15" s="71"/>
    </row>
    <row r="16" spans="1:9" x14ac:dyDescent="0.25">
      <c r="A16" s="29"/>
      <c r="B16" s="71"/>
      <c r="C16" s="71"/>
      <c r="D16" s="71"/>
      <c r="E16" s="71"/>
      <c r="F16" s="71"/>
      <c r="G16" s="71"/>
      <c r="H16" s="71"/>
      <c r="I16" s="71"/>
    </row>
    <row r="17" spans="1:9" ht="24" customHeight="1" x14ac:dyDescent="0.25">
      <c r="A17" s="29"/>
      <c r="B17" s="72" t="s">
        <v>64</v>
      </c>
      <c r="C17" s="72"/>
      <c r="D17" s="72"/>
      <c r="E17" s="72"/>
      <c r="F17" s="72"/>
      <c r="G17" s="72"/>
      <c r="H17" s="72"/>
      <c r="I17" s="72"/>
    </row>
    <row r="18" spans="1:9" ht="42" customHeight="1" x14ac:dyDescent="0.25">
      <c r="A18" s="29"/>
      <c r="B18" s="73" t="s">
        <v>52</v>
      </c>
      <c r="C18" s="73"/>
      <c r="D18" s="73"/>
      <c r="E18" s="73"/>
      <c r="F18" s="73"/>
      <c r="G18" s="73"/>
      <c r="H18" s="73"/>
      <c r="I18" s="73"/>
    </row>
    <row r="19" spans="1:9" x14ac:dyDescent="0.25">
      <c r="A19" s="29"/>
      <c r="B19" s="74" t="s">
        <v>53</v>
      </c>
      <c r="C19" s="74"/>
      <c r="D19" s="74"/>
      <c r="E19" s="74"/>
      <c r="F19" s="74"/>
      <c r="G19" s="74"/>
      <c r="H19" s="74"/>
      <c r="I19" s="74"/>
    </row>
    <row r="20" spans="1:9" x14ac:dyDescent="0.25">
      <c r="A20" s="29"/>
      <c r="B20" s="75"/>
      <c r="C20" s="75"/>
      <c r="D20" s="75"/>
      <c r="E20" s="75"/>
      <c r="F20" s="75"/>
      <c r="G20" s="75"/>
      <c r="H20" s="75"/>
      <c r="I20" s="75"/>
    </row>
    <row r="21" spans="1:9" x14ac:dyDescent="0.25">
      <c r="A21" s="29"/>
      <c r="B21" s="72" t="s">
        <v>63</v>
      </c>
      <c r="C21" s="72"/>
      <c r="D21" s="72"/>
      <c r="E21" s="72"/>
      <c r="F21" s="72"/>
      <c r="G21" s="72"/>
      <c r="H21" s="72"/>
      <c r="I21" s="72"/>
    </row>
    <row r="22" spans="1:9" x14ac:dyDescent="0.25">
      <c r="A22" s="29"/>
      <c r="B22" s="75"/>
      <c r="C22" s="75"/>
      <c r="D22" s="75"/>
      <c r="E22" s="75"/>
      <c r="F22" s="75"/>
      <c r="G22" s="75"/>
      <c r="H22" s="75"/>
      <c r="I22" s="75"/>
    </row>
    <row r="23" spans="1:9" ht="35.25" customHeight="1" x14ac:dyDescent="0.25">
      <c r="A23" s="29"/>
      <c r="B23" s="76" t="s">
        <v>67</v>
      </c>
      <c r="C23" s="76"/>
      <c r="D23" s="76"/>
      <c r="E23" s="76"/>
      <c r="F23" s="76"/>
      <c r="G23" s="76"/>
      <c r="H23" s="76"/>
      <c r="I23" s="76"/>
    </row>
    <row r="24" spans="1:9" ht="3" customHeight="1" x14ac:dyDescent="0.25">
      <c r="A24" s="29"/>
      <c r="B24" s="77"/>
      <c r="C24" s="77"/>
      <c r="D24" s="77"/>
      <c r="E24" s="77"/>
      <c r="F24" s="77"/>
      <c r="G24" s="77"/>
      <c r="H24" s="77"/>
      <c r="I24" s="77"/>
    </row>
    <row r="25" spans="1:9" ht="47.25" customHeight="1" x14ac:dyDescent="0.25">
      <c r="A25" s="29"/>
      <c r="B25" s="78" t="s">
        <v>54</v>
      </c>
      <c r="C25" s="78"/>
      <c r="D25" s="78"/>
      <c r="E25" s="78"/>
      <c r="F25" s="78"/>
      <c r="G25" s="78"/>
      <c r="H25" s="78"/>
      <c r="I25" s="78"/>
    </row>
    <row r="26" spans="1:9" x14ac:dyDescent="0.25">
      <c r="A26" s="29"/>
      <c r="B26" s="69"/>
      <c r="C26" s="69"/>
      <c r="D26" s="69"/>
      <c r="E26" s="69"/>
      <c r="F26" s="69"/>
      <c r="G26" s="69"/>
      <c r="H26" s="69"/>
      <c r="I26" s="69"/>
    </row>
    <row r="27" spans="1:9" ht="33.75" customHeight="1" x14ac:dyDescent="0.25">
      <c r="A27" s="29"/>
      <c r="B27" s="65" t="s">
        <v>55</v>
      </c>
      <c r="C27" s="65"/>
      <c r="D27" s="65"/>
      <c r="E27" s="65"/>
      <c r="F27" s="65"/>
      <c r="G27" s="65"/>
      <c r="H27" s="65"/>
      <c r="I27" s="65"/>
    </row>
    <row r="28" spans="1:9" x14ac:dyDescent="0.25">
      <c r="A28" s="29"/>
      <c r="B28" s="66"/>
      <c r="C28" s="66"/>
      <c r="D28" s="66"/>
      <c r="E28" s="66"/>
      <c r="F28" s="66"/>
      <c r="G28" s="66"/>
      <c r="H28" s="66"/>
      <c r="I28" s="66"/>
    </row>
    <row r="29" spans="1:9" x14ac:dyDescent="0.25">
      <c r="A29" s="29"/>
      <c r="B29" s="67" t="s">
        <v>56</v>
      </c>
      <c r="C29" s="67"/>
      <c r="D29" s="67"/>
      <c r="E29" s="67"/>
      <c r="F29" s="67"/>
      <c r="G29" s="67"/>
      <c r="H29" s="67"/>
      <c r="I29" s="67"/>
    </row>
    <row r="30" spans="1:9" x14ac:dyDescent="0.25">
      <c r="A30" s="29"/>
      <c r="B30" s="68" t="s">
        <v>57</v>
      </c>
      <c r="C30" s="68"/>
      <c r="D30" s="68"/>
      <c r="E30" s="68"/>
      <c r="F30" s="68"/>
      <c r="G30" s="68"/>
      <c r="H30" s="68"/>
      <c r="I30" s="68"/>
    </row>
    <row r="31" spans="1:9" x14ac:dyDescent="0.25">
      <c r="A31" s="29"/>
      <c r="B31" s="68" t="s">
        <v>58</v>
      </c>
      <c r="C31" s="68"/>
      <c r="D31" s="68"/>
      <c r="E31" s="68"/>
      <c r="F31" s="68"/>
      <c r="G31" s="68"/>
      <c r="H31" s="68"/>
      <c r="I31" s="68"/>
    </row>
    <row r="32" spans="1:9" x14ac:dyDescent="0.25">
      <c r="A32" s="29"/>
      <c r="B32" s="69"/>
      <c r="C32" s="69"/>
      <c r="D32" s="69"/>
      <c r="E32" s="69"/>
      <c r="F32" s="69"/>
      <c r="G32" s="69"/>
      <c r="H32" s="69"/>
      <c r="I32" s="69"/>
    </row>
    <row r="33" spans="1:9" x14ac:dyDescent="0.25">
      <c r="A33" s="29"/>
      <c r="B33" s="69"/>
      <c r="C33" s="69"/>
      <c r="D33" s="69"/>
      <c r="E33" s="69"/>
      <c r="F33" s="69"/>
      <c r="G33" s="69"/>
      <c r="H33" s="69"/>
      <c r="I33" s="69"/>
    </row>
    <row r="34" spans="1:9" x14ac:dyDescent="0.25">
      <c r="A34" s="29"/>
      <c r="B34" s="68" t="s">
        <v>59</v>
      </c>
      <c r="C34" s="68"/>
      <c r="D34" s="68"/>
      <c r="E34" s="68"/>
      <c r="F34" s="68"/>
      <c r="G34" s="68"/>
      <c r="H34" s="68"/>
      <c r="I34" s="68"/>
    </row>
    <row r="35" spans="1:9" x14ac:dyDescent="0.25">
      <c r="A35" s="29"/>
      <c r="B35" s="68" t="s">
        <v>60</v>
      </c>
      <c r="C35" s="68"/>
      <c r="D35" s="68"/>
      <c r="E35" s="68"/>
      <c r="F35" s="68"/>
      <c r="G35" s="68"/>
      <c r="H35" s="68"/>
      <c r="I35" s="68"/>
    </row>
    <row r="36" spans="1:9" x14ac:dyDescent="0.25">
      <c r="A36" s="29"/>
      <c r="B36" s="68" t="s">
        <v>61</v>
      </c>
      <c r="C36" s="68"/>
      <c r="D36" s="68"/>
      <c r="E36" s="68"/>
      <c r="F36" s="68"/>
      <c r="G36" s="68"/>
      <c r="H36" s="68"/>
      <c r="I36" s="68"/>
    </row>
    <row r="37" spans="1:9" x14ac:dyDescent="0.25">
      <c r="A37" s="29"/>
      <c r="B37" s="69" t="s">
        <v>62</v>
      </c>
      <c r="C37" s="69"/>
      <c r="D37" s="69"/>
      <c r="E37" s="69"/>
      <c r="F37" s="69"/>
      <c r="G37" s="69"/>
      <c r="H37" s="69"/>
      <c r="I37" s="69"/>
    </row>
    <row r="38" spans="1:9" x14ac:dyDescent="0.25">
      <c r="B38" s="64"/>
      <c r="C38" s="64"/>
      <c r="D38" s="64"/>
      <c r="E38" s="64"/>
      <c r="F38" s="64"/>
      <c r="G38" s="64"/>
      <c r="H38" s="64"/>
      <c r="I38" s="64"/>
    </row>
  </sheetData>
  <mergeCells count="36">
    <mergeCell ref="C13:I13"/>
    <mergeCell ref="B1:I1"/>
    <mergeCell ref="B2:I2"/>
    <mergeCell ref="B3:I3"/>
    <mergeCell ref="B4:I5"/>
    <mergeCell ref="B6:I6"/>
    <mergeCell ref="C7:I7"/>
    <mergeCell ref="C8:I8"/>
    <mergeCell ref="C9:I9"/>
    <mergeCell ref="C10:I10"/>
    <mergeCell ref="C11:I11"/>
    <mergeCell ref="C12:I12"/>
    <mergeCell ref="B26:I26"/>
    <mergeCell ref="B14:I14"/>
    <mergeCell ref="B15:I16"/>
    <mergeCell ref="B17:I17"/>
    <mergeCell ref="B18:I18"/>
    <mergeCell ref="B19:I19"/>
    <mergeCell ref="B20:I20"/>
    <mergeCell ref="B21:I21"/>
    <mergeCell ref="B22:I22"/>
    <mergeCell ref="B23:I23"/>
    <mergeCell ref="B24:I24"/>
    <mergeCell ref="B25:I25"/>
    <mergeCell ref="B38:I38"/>
    <mergeCell ref="B27:I27"/>
    <mergeCell ref="B28:I28"/>
    <mergeCell ref="B29:I29"/>
    <mergeCell ref="B30:I30"/>
    <mergeCell ref="B31:I31"/>
    <mergeCell ref="B32:I32"/>
    <mergeCell ref="B33:I33"/>
    <mergeCell ref="B34:I34"/>
    <mergeCell ref="B35:I35"/>
    <mergeCell ref="B36:I36"/>
    <mergeCell ref="B37:I37"/>
  </mergeCells>
  <pageMargins left="0.511811024" right="0.511811024" top="0.78740157499999996" bottom="0.78740157499999996" header="0.31496062000000002" footer="0.31496062000000002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Proposta Comercial</vt:lpstr>
      <vt:lpstr>Informações - Proposta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Helenise Wanier Silva</dc:creator>
  <cp:lastModifiedBy>Marlice E. Laux</cp:lastModifiedBy>
  <cp:lastPrinted>2025-03-28T14:35:06Z</cp:lastPrinted>
  <dcterms:created xsi:type="dcterms:W3CDTF">2022-04-27T14:44:29Z</dcterms:created>
  <dcterms:modified xsi:type="dcterms:W3CDTF">2026-10-09T16:47:59Z</dcterms:modified>
</cp:coreProperties>
</file>